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" yWindow="560" windowWidth="25040" windowHeight="17820" tabRatio="500"/>
  </bookViews>
  <sheets>
    <sheet name="TableS7C-PrecMedLand_LOBICO" sheetId="1" r:id="rId1"/>
  </sheets>
  <definedNames>
    <definedName name="InsilicoPrescrips" localSheetId="0">'TableS7C-PrecMedLand_LOBICO'!$B$4:$F$32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1" i="1" l="1"/>
  <c r="R21" i="1"/>
  <c r="Q21" i="1"/>
  <c r="H21" i="1"/>
  <c r="S20" i="1"/>
  <c r="R20" i="1"/>
  <c r="Q20" i="1"/>
  <c r="H20" i="1"/>
  <c r="T19" i="1"/>
  <c r="S19" i="1"/>
  <c r="R19" i="1"/>
  <c r="Q19" i="1"/>
  <c r="H19" i="1"/>
  <c r="T18" i="1"/>
  <c r="S18" i="1"/>
  <c r="R18" i="1"/>
  <c r="Q18" i="1"/>
  <c r="H18" i="1"/>
  <c r="R17" i="1"/>
  <c r="Q17" i="1"/>
  <c r="H17" i="1"/>
  <c r="R16" i="1"/>
  <c r="Q16" i="1"/>
  <c r="H16" i="1"/>
  <c r="R15" i="1"/>
  <c r="Q15" i="1"/>
  <c r="H15" i="1"/>
  <c r="R14" i="1"/>
  <c r="Q14" i="1"/>
  <c r="H14" i="1"/>
  <c r="T13" i="1"/>
  <c r="S13" i="1"/>
  <c r="R13" i="1"/>
  <c r="Q13" i="1"/>
  <c r="H13" i="1"/>
  <c r="R12" i="1"/>
  <c r="Q12" i="1"/>
  <c r="H12" i="1"/>
  <c r="R11" i="1"/>
  <c r="Q11" i="1"/>
  <c r="H11" i="1"/>
  <c r="T10" i="1"/>
  <c r="S10" i="1"/>
  <c r="R10" i="1"/>
  <c r="Q10" i="1"/>
  <c r="H10" i="1"/>
  <c r="S9" i="1"/>
  <c r="R9" i="1"/>
  <c r="Q9" i="1"/>
  <c r="H9" i="1"/>
  <c r="R8" i="1"/>
  <c r="Q8" i="1"/>
  <c r="H8" i="1"/>
  <c r="R7" i="1"/>
  <c r="Q7" i="1"/>
  <c r="H7" i="1"/>
  <c r="R6" i="1"/>
  <c r="Q6" i="1"/>
  <c r="H6" i="1"/>
  <c r="S5" i="1"/>
  <c r="R5" i="1"/>
  <c r="Q5" i="1"/>
  <c r="H5" i="1"/>
</calcChain>
</file>

<file path=xl/sharedStrings.xml><?xml version="1.0" encoding="utf-8"?>
<sst xmlns="http://schemas.openxmlformats.org/spreadsheetml/2006/main" count="79" uniqueCount="67">
  <si>
    <t>TableS7C - Precision medicine landscape (LOBICO models of drug sensitivity), related to figure 7</t>
  </si>
  <si>
    <t>Cancer Type</t>
  </si>
  <si>
    <t>Drugs</t>
  </si>
  <si>
    <t>Target</t>
  </si>
  <si>
    <r>
      <t>LOBICO model of sensitivity</t>
    </r>
    <r>
      <rPr>
        <sz val="10"/>
        <color theme="1"/>
        <rFont val="Arial"/>
      </rPr>
      <t xml:space="preserve">
Gene symbol only = Mutation
a = amplification
d = deletion
&amp; = logic AND
| = logic OR
¬ = logic NEGATION
segments indicated by contained genes (among brackets) or genomic loci</t>
    </r>
  </si>
  <si>
    <t>% patients satisfying the model</t>
  </si>
  <si>
    <t>% cell lines satisfying the model</t>
  </si>
  <si>
    <t>Difference</t>
  </si>
  <si>
    <t>% patients covered by individual terms</t>
  </si>
  <si>
    <t>%cell lines covered by individual terms</t>
  </si>
  <si>
    <t>Differences</t>
  </si>
  <si>
    <t>BRCA</t>
  </si>
  <si>
    <t>ATRA</t>
  </si>
  <si>
    <t>Retinoic acid and retinoid X receptor agonist</t>
  </si>
  <si>
    <t xml:space="preserve">¬a(TERT)  &amp; a(RAD21)  &amp; ¬a(CRNKL1,FOXA2) </t>
  </si>
  <si>
    <t>COAD/READ</t>
  </si>
  <si>
    <t>OSU-03012</t>
  </si>
  <si>
    <t>PDPK1 (PDK1)</t>
  </si>
  <si>
    <t xml:space="preserve">ITSN1  | a(HSP90AB1,TRERF1) </t>
  </si>
  <si>
    <t>CH5424802</t>
  </si>
  <si>
    <t>ALK</t>
  </si>
  <si>
    <t xml:space="preserve">MLL2  &amp; ¬dXp21.3 </t>
  </si>
  <si>
    <t>Nutlin-3a</t>
  </si>
  <si>
    <t>MDM2</t>
  </si>
  <si>
    <t xml:space="preserve">CTNNB1  | ¬TP53 </t>
  </si>
  <si>
    <t>HNSC</t>
  </si>
  <si>
    <t>Vinorelbine</t>
  </si>
  <si>
    <t>Microtubules</t>
  </si>
  <si>
    <t xml:space="preserve">TP53  &amp; d8p23.2  &amp; ¬a(CCND1,CTTN) </t>
  </si>
  <si>
    <t>GSK-650394</t>
  </si>
  <si>
    <t>SGK3</t>
  </si>
  <si>
    <t xml:space="preserve">¬NSD1  &amp; ¬PIK3CA  &amp; d8p23.2  &amp; ¬a(CCND1,CTTN) </t>
  </si>
  <si>
    <t>KIRC</t>
  </si>
  <si>
    <t>CHIR-99021</t>
  </si>
  <si>
    <t>GSK3B</t>
  </si>
  <si>
    <t xml:space="preserve">d6q27  | d1p31.1 </t>
  </si>
  <si>
    <t>LAML</t>
  </si>
  <si>
    <t>GSK1070916</t>
  </si>
  <si>
    <t>AURKB</t>
  </si>
  <si>
    <t xml:space="preserve">ASXL1  | ¬TP53 </t>
  </si>
  <si>
    <t>XMD14-99</t>
  </si>
  <si>
    <t>EPHB3, CAMK1</t>
  </si>
  <si>
    <t xml:space="preserve">d6p21.33  &amp; NRAS   |  ¬KRAS  &amp; ¬NRAS </t>
  </si>
  <si>
    <t>BX-795</t>
  </si>
  <si>
    <t>TBK1, PDPK1, IKK, AURKB, AURKC</t>
  </si>
  <si>
    <t xml:space="preserve">FLT3  | U2AF1 </t>
  </si>
  <si>
    <t>LUAD</t>
  </si>
  <si>
    <t>Epothilone B</t>
  </si>
  <si>
    <t xml:space="preserve">d(CDKN2A)  &amp; a(MYC) </t>
  </si>
  <si>
    <t>Afatinib</t>
  </si>
  <si>
    <t>ERBB2, EGFR</t>
  </si>
  <si>
    <t xml:space="preserve">EGFR  | d22q13.31 </t>
  </si>
  <si>
    <t>LUSC</t>
  </si>
  <si>
    <t>Trametinib</t>
  </si>
  <si>
    <t>MAP2K1 (MEK1), MAP2K2 (MEK2)</t>
  </si>
  <si>
    <t xml:space="preserve">d18q23  &amp; ¬a(SOX2) </t>
  </si>
  <si>
    <t>OV</t>
  </si>
  <si>
    <t>ABT-263</t>
  </si>
  <si>
    <t>BCL2, BCL2L1, BCL2L2</t>
  </si>
  <si>
    <t xml:space="preserve">ARID1A  &amp; ¬TP53   |  ¬dXp22.32  &amp; d8p21.3 </t>
  </si>
  <si>
    <t xml:space="preserve">¬TP53  &amp; ¬d4q35.1   |  ARID1A  &amp; d(ARID1B,MAP3K4,MLLT4) </t>
  </si>
  <si>
    <t>SKCM</t>
  </si>
  <si>
    <t>PD-0325901</t>
  </si>
  <si>
    <t xml:space="preserve">¬PCDH18  &amp; ¬PTEN  &amp; d(BNC2,CDKN2A,JAK2,PSIP1) </t>
  </si>
  <si>
    <t>UNC0638</t>
  </si>
  <si>
    <t>G9a(EHMT2), GLP(EHMT1)</t>
  </si>
  <si>
    <t xml:space="preserve">TP53  &amp; ¬d11q24.2  &amp; ¬a(MYC)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</si>
</sst>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8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63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topLeftCell="F1" workbookViewId="0">
      <selection activeCell="T23" sqref="T23"/>
    </sheetView>
  </sheetViews>
  <sheetFormatPr baseColWidth="10" defaultRowHeight="15" x14ac:dyDescent="0"/>
  <cols>
    <col min="1" max="1" width="10.83203125" style="1"/>
    <col min="2" max="2" width="20.1640625" style="1" bestFit="1" customWidth="1"/>
    <col min="3" max="3" width="24.83203125" style="1" customWidth="1"/>
    <col min="4" max="4" width="50.5" style="1" bestFit="1" customWidth="1"/>
    <col min="5" max="5" width="83.1640625" style="1" customWidth="1"/>
    <col min="6" max="8" width="22.5" style="1" customWidth="1"/>
    <col min="9" max="9" width="5.1640625" style="1" bestFit="1" customWidth="1"/>
    <col min="10" max="10" width="5.83203125" style="1" bestFit="1" customWidth="1"/>
    <col min="11" max="11" width="5.1640625" style="1" bestFit="1" customWidth="1"/>
    <col min="12" max="12" width="4.1640625" style="1" bestFit="1" customWidth="1"/>
    <col min="13" max="13" width="5.83203125" style="1" bestFit="1" customWidth="1"/>
    <col min="14" max="14" width="6.1640625" style="1" bestFit="1" customWidth="1"/>
    <col min="15" max="15" width="7" style="1" bestFit="1" customWidth="1"/>
    <col min="16" max="16" width="4.5" style="1" customWidth="1"/>
    <col min="17" max="20" width="6.1640625" style="1" bestFit="1" customWidth="1"/>
    <col min="21" max="16384" width="10.83203125" style="1"/>
  </cols>
  <sheetData>
    <row r="2" spans="2:20" ht="18">
      <c r="C2" s="2" t="s">
        <v>0</v>
      </c>
      <c r="D2" s="3"/>
      <c r="E2" s="3"/>
    </row>
    <row r="3" spans="2:20" ht="19" thickBot="1">
      <c r="C3" s="4"/>
    </row>
    <row r="4" spans="2:20" s="3" customFormat="1" ht="109" customHeight="1" thickBot="1">
      <c r="B4" s="5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/>
      <c r="K4" s="9"/>
      <c r="L4" s="10"/>
      <c r="M4" s="11" t="s">
        <v>9</v>
      </c>
      <c r="N4" s="12"/>
      <c r="O4" s="12"/>
      <c r="P4" s="13"/>
      <c r="Q4" s="8" t="s">
        <v>10</v>
      </c>
      <c r="R4" s="14"/>
      <c r="S4" s="14"/>
      <c r="T4" s="15"/>
    </row>
    <row r="5" spans="2:20">
      <c r="B5" s="16" t="s">
        <v>11</v>
      </c>
      <c r="C5" s="17" t="s">
        <v>12</v>
      </c>
      <c r="D5" s="17" t="s">
        <v>13</v>
      </c>
      <c r="E5" s="18" t="s">
        <v>14</v>
      </c>
      <c r="F5" s="19">
        <v>32</v>
      </c>
      <c r="G5" s="19">
        <v>19.600000000000001</v>
      </c>
      <c r="H5" s="19">
        <f t="shared" ref="H5:H21" si="0">ABS(F5-G5)</f>
        <v>12.399999999999999</v>
      </c>
      <c r="I5" s="20">
        <v>94</v>
      </c>
      <c r="J5" s="21">
        <v>38</v>
      </c>
      <c r="K5" s="21">
        <v>95</v>
      </c>
      <c r="L5" s="22"/>
      <c r="M5" s="23">
        <v>80.39</v>
      </c>
      <c r="N5" s="24">
        <v>43.13</v>
      </c>
      <c r="O5" s="17">
        <v>88.23</v>
      </c>
      <c r="P5" s="25"/>
      <c r="Q5" s="26">
        <f>ABS(I5-M5)</f>
        <v>13.61</v>
      </c>
      <c r="R5" s="27">
        <f>ABS(J5-N5)</f>
        <v>5.1300000000000026</v>
      </c>
      <c r="S5" s="27">
        <f>ABS(K5-O5)</f>
        <v>6.769999999999996</v>
      </c>
      <c r="T5" s="28"/>
    </row>
    <row r="6" spans="2:20">
      <c r="B6" s="29" t="s">
        <v>15</v>
      </c>
      <c r="C6" s="17" t="s">
        <v>16</v>
      </c>
      <c r="D6" s="17" t="s">
        <v>17</v>
      </c>
      <c r="E6" s="18" t="s">
        <v>18</v>
      </c>
      <c r="F6" s="19">
        <v>5.8091286307053904</v>
      </c>
      <c r="G6" s="19">
        <v>7.84</v>
      </c>
      <c r="H6" s="19">
        <f t="shared" si="0"/>
        <v>2.0308713692946094</v>
      </c>
      <c r="I6" s="20">
        <v>1.2</v>
      </c>
      <c r="J6" s="21">
        <v>4.5999999999999996</v>
      </c>
      <c r="K6" s="21"/>
      <c r="L6" s="22"/>
      <c r="M6" s="23">
        <v>5.88</v>
      </c>
      <c r="N6" s="17">
        <v>1.96</v>
      </c>
      <c r="O6" s="17"/>
      <c r="P6" s="25"/>
      <c r="Q6" s="30">
        <f t="shared" ref="Q6:R21" si="1">ABS(I6-M6)</f>
        <v>4.68</v>
      </c>
      <c r="R6" s="31">
        <f t="shared" si="1"/>
        <v>2.6399999999999997</v>
      </c>
      <c r="S6" s="31"/>
      <c r="T6" s="32"/>
    </row>
    <row r="7" spans="2:20">
      <c r="B7" s="29" t="s">
        <v>15</v>
      </c>
      <c r="C7" s="17" t="s">
        <v>19</v>
      </c>
      <c r="D7" s="17" t="s">
        <v>20</v>
      </c>
      <c r="E7" s="18" t="s">
        <v>21</v>
      </c>
      <c r="F7" s="19">
        <v>3.7344398340248999</v>
      </c>
      <c r="G7" s="19">
        <v>17.64</v>
      </c>
      <c r="H7" s="19">
        <f t="shared" si="0"/>
        <v>13.9055601659751</v>
      </c>
      <c r="I7" s="20">
        <v>3.7</v>
      </c>
      <c r="J7" s="21">
        <v>96.7</v>
      </c>
      <c r="K7" s="21"/>
      <c r="L7" s="22"/>
      <c r="M7" s="23">
        <v>29.41</v>
      </c>
      <c r="N7" s="17">
        <v>70.58</v>
      </c>
      <c r="O7" s="17"/>
      <c r="P7" s="25"/>
      <c r="Q7" s="30">
        <f t="shared" si="1"/>
        <v>25.71</v>
      </c>
      <c r="R7" s="31">
        <f t="shared" si="1"/>
        <v>26.120000000000005</v>
      </c>
      <c r="S7" s="31"/>
      <c r="T7" s="32"/>
    </row>
    <row r="8" spans="2:20">
      <c r="B8" s="29" t="s">
        <v>15</v>
      </c>
      <c r="C8" s="17" t="s">
        <v>22</v>
      </c>
      <c r="D8" s="17" t="s">
        <v>23</v>
      </c>
      <c r="E8" s="18" t="s">
        <v>24</v>
      </c>
      <c r="F8" s="19">
        <v>48.3402489626556</v>
      </c>
      <c r="G8" s="19">
        <v>33.299999999999997</v>
      </c>
      <c r="H8" s="19">
        <f t="shared" si="0"/>
        <v>15.040248962655603</v>
      </c>
      <c r="I8" s="20">
        <v>11</v>
      </c>
      <c r="J8" s="21">
        <v>41</v>
      </c>
      <c r="K8" s="21"/>
      <c r="L8" s="22"/>
      <c r="M8" s="23">
        <v>11.76</v>
      </c>
      <c r="N8" s="17">
        <v>27.11</v>
      </c>
      <c r="O8" s="17"/>
      <c r="P8" s="25"/>
      <c r="Q8" s="30">
        <f t="shared" si="1"/>
        <v>0.75999999999999979</v>
      </c>
      <c r="R8" s="31">
        <f t="shared" si="1"/>
        <v>13.89</v>
      </c>
      <c r="S8" s="31"/>
      <c r="T8" s="32"/>
    </row>
    <row r="9" spans="2:20">
      <c r="B9" s="29" t="s">
        <v>25</v>
      </c>
      <c r="C9" s="17" t="s">
        <v>26</v>
      </c>
      <c r="D9" s="17" t="s">
        <v>27</v>
      </c>
      <c r="E9" s="18" t="s">
        <v>28</v>
      </c>
      <c r="F9" s="19">
        <v>9.4276094276094309</v>
      </c>
      <c r="G9" s="19">
        <v>21.42</v>
      </c>
      <c r="H9" s="19">
        <f t="shared" si="0"/>
        <v>11.992390572390571</v>
      </c>
      <c r="I9" s="20">
        <v>65</v>
      </c>
      <c r="J9" s="21">
        <v>25</v>
      </c>
      <c r="K9" s="21">
        <v>66</v>
      </c>
      <c r="L9" s="22"/>
      <c r="M9" s="23">
        <v>88.09</v>
      </c>
      <c r="N9" s="17">
        <v>42.85</v>
      </c>
      <c r="O9" s="17">
        <v>59.52</v>
      </c>
      <c r="P9" s="25"/>
      <c r="Q9" s="30">
        <f t="shared" si="1"/>
        <v>23.090000000000003</v>
      </c>
      <c r="R9" s="31">
        <f t="shared" si="1"/>
        <v>17.850000000000001</v>
      </c>
      <c r="S9" s="31">
        <f>ABS(K9-O9)</f>
        <v>6.4799999999999969</v>
      </c>
      <c r="T9" s="32"/>
    </row>
    <row r="10" spans="2:20">
      <c r="B10" s="29" t="s">
        <v>25</v>
      </c>
      <c r="C10" s="17" t="s">
        <v>29</v>
      </c>
      <c r="D10" s="17" t="s">
        <v>30</v>
      </c>
      <c r="E10" s="18" t="s">
        <v>31</v>
      </c>
      <c r="F10" s="19">
        <v>9.4276094276094309</v>
      </c>
      <c r="G10" s="19">
        <v>14.28</v>
      </c>
      <c r="H10" s="19">
        <f t="shared" si="0"/>
        <v>4.8523905723905685</v>
      </c>
      <c r="I10" s="20">
        <v>93</v>
      </c>
      <c r="J10" s="21">
        <v>83</v>
      </c>
      <c r="K10" s="21">
        <v>25</v>
      </c>
      <c r="L10" s="22">
        <v>66</v>
      </c>
      <c r="M10" s="23">
        <v>90.47</v>
      </c>
      <c r="N10" s="17">
        <v>80.95</v>
      </c>
      <c r="O10" s="17">
        <v>42.85</v>
      </c>
      <c r="P10" s="25">
        <v>59.52</v>
      </c>
      <c r="Q10" s="30">
        <f t="shared" si="1"/>
        <v>2.5300000000000011</v>
      </c>
      <c r="R10" s="31">
        <f t="shared" si="1"/>
        <v>2.0499999999999972</v>
      </c>
      <c r="S10" s="31">
        <f>ABS(K10-O10)</f>
        <v>17.850000000000001</v>
      </c>
      <c r="T10" s="32">
        <f>ABS(L10-P10)</f>
        <v>6.4799999999999969</v>
      </c>
    </row>
    <row r="11" spans="2:20">
      <c r="B11" s="29" t="s">
        <v>32</v>
      </c>
      <c r="C11" s="17" t="s">
        <v>33</v>
      </c>
      <c r="D11" s="17" t="s">
        <v>34</v>
      </c>
      <c r="E11" s="18" t="s">
        <v>35</v>
      </c>
      <c r="F11" s="19">
        <v>21.204819277108399</v>
      </c>
      <c r="G11" s="19">
        <v>34.369999999999997</v>
      </c>
      <c r="H11" s="19">
        <f t="shared" si="0"/>
        <v>13.165180722891598</v>
      </c>
      <c r="I11" s="20">
        <v>17.100000000000001</v>
      </c>
      <c r="J11" s="21">
        <v>6.3</v>
      </c>
      <c r="K11" s="21"/>
      <c r="L11" s="22"/>
      <c r="M11" s="23">
        <v>12.5</v>
      </c>
      <c r="N11" s="17">
        <v>25</v>
      </c>
      <c r="O11" s="17"/>
      <c r="P11" s="25"/>
      <c r="Q11" s="30">
        <f t="shared" si="1"/>
        <v>4.6000000000000014</v>
      </c>
      <c r="R11" s="31">
        <f t="shared" si="1"/>
        <v>18.7</v>
      </c>
      <c r="S11" s="31"/>
      <c r="T11" s="32"/>
    </row>
    <row r="12" spans="2:20">
      <c r="B12" s="29" t="s">
        <v>36</v>
      </c>
      <c r="C12" s="17" t="s">
        <v>37</v>
      </c>
      <c r="D12" s="17" t="s">
        <v>38</v>
      </c>
      <c r="E12" s="18" t="s">
        <v>39</v>
      </c>
      <c r="F12" s="19">
        <v>92.473118279569903</v>
      </c>
      <c r="G12" s="19">
        <v>64.28</v>
      </c>
      <c r="H12" s="19">
        <f t="shared" si="0"/>
        <v>28.193118279569902</v>
      </c>
      <c r="I12" s="20">
        <v>2.7</v>
      </c>
      <c r="J12" s="21">
        <v>92.5</v>
      </c>
      <c r="K12" s="21"/>
      <c r="L12" s="22"/>
      <c r="M12" s="23">
        <v>21.42</v>
      </c>
      <c r="N12" s="17">
        <v>46.42</v>
      </c>
      <c r="O12" s="17"/>
      <c r="P12" s="25"/>
      <c r="Q12" s="30">
        <f t="shared" si="1"/>
        <v>18.720000000000002</v>
      </c>
      <c r="R12" s="31">
        <f t="shared" si="1"/>
        <v>46.08</v>
      </c>
      <c r="S12" s="31"/>
      <c r="T12" s="32"/>
    </row>
    <row r="13" spans="2:20">
      <c r="B13" s="29" t="s">
        <v>36</v>
      </c>
      <c r="C13" s="17" t="s">
        <v>40</v>
      </c>
      <c r="D13" s="17" t="s">
        <v>41</v>
      </c>
      <c r="E13" s="18" t="s">
        <v>42</v>
      </c>
      <c r="F13" s="19">
        <v>11.290322580645199</v>
      </c>
      <c r="G13" s="19">
        <v>64.28</v>
      </c>
      <c r="H13" s="19">
        <f t="shared" si="0"/>
        <v>52.989677419354805</v>
      </c>
      <c r="I13" s="20">
        <v>3.2</v>
      </c>
      <c r="J13" s="21">
        <v>8.1</v>
      </c>
      <c r="K13" s="21">
        <v>96.2</v>
      </c>
      <c r="L13" s="22">
        <v>91.9</v>
      </c>
      <c r="M13" s="23">
        <v>3.57</v>
      </c>
      <c r="N13" s="17">
        <v>28.57</v>
      </c>
      <c r="O13" s="17">
        <v>89.28</v>
      </c>
      <c r="P13" s="25">
        <v>71.42</v>
      </c>
      <c r="Q13" s="30">
        <f t="shared" si="1"/>
        <v>0.36999999999999966</v>
      </c>
      <c r="R13" s="31">
        <f t="shared" si="1"/>
        <v>20.47</v>
      </c>
      <c r="S13" s="31">
        <f>ABS(K13-O13)</f>
        <v>6.9200000000000017</v>
      </c>
      <c r="T13" s="32">
        <f>ABS(L13-P13)</f>
        <v>20.480000000000004</v>
      </c>
    </row>
    <row r="14" spans="2:20">
      <c r="B14" s="29" t="s">
        <v>36</v>
      </c>
      <c r="C14" s="17" t="s">
        <v>43</v>
      </c>
      <c r="D14" s="17" t="s">
        <v>44</v>
      </c>
      <c r="E14" s="18" t="s">
        <v>45</v>
      </c>
      <c r="F14" s="19">
        <v>15.0537634408602</v>
      </c>
      <c r="G14" s="19">
        <v>10.71</v>
      </c>
      <c r="H14" s="19">
        <f t="shared" si="0"/>
        <v>4.3437634408601991</v>
      </c>
      <c r="I14" s="20">
        <v>11.8</v>
      </c>
      <c r="J14" s="21">
        <v>3.2</v>
      </c>
      <c r="K14" s="21"/>
      <c r="L14" s="22"/>
      <c r="M14" s="23">
        <v>3.57</v>
      </c>
      <c r="N14" s="17">
        <v>7.14</v>
      </c>
      <c r="O14" s="17"/>
      <c r="P14" s="25"/>
      <c r="Q14" s="30">
        <f t="shared" si="1"/>
        <v>8.23</v>
      </c>
      <c r="R14" s="31">
        <f t="shared" si="1"/>
        <v>3.9399999999999995</v>
      </c>
      <c r="S14" s="31"/>
      <c r="T14" s="32"/>
    </row>
    <row r="15" spans="2:20">
      <c r="B15" s="29" t="s">
        <v>46</v>
      </c>
      <c r="C15" s="17" t="s">
        <v>47</v>
      </c>
      <c r="D15" s="17" t="s">
        <v>27</v>
      </c>
      <c r="E15" s="18" t="s">
        <v>48</v>
      </c>
      <c r="F15" s="19">
        <v>5.84795321637427</v>
      </c>
      <c r="G15" s="19">
        <v>14.06</v>
      </c>
      <c r="H15" s="19">
        <f t="shared" si="0"/>
        <v>8.2120467836257305</v>
      </c>
      <c r="I15" s="20">
        <v>27</v>
      </c>
      <c r="J15" s="21">
        <v>22</v>
      </c>
      <c r="K15" s="21"/>
      <c r="L15" s="22"/>
      <c r="M15" s="23">
        <v>60.93</v>
      </c>
      <c r="N15" s="17">
        <v>26.56</v>
      </c>
      <c r="O15" s="17"/>
      <c r="P15" s="25"/>
      <c r="Q15" s="30">
        <f t="shared" si="1"/>
        <v>33.93</v>
      </c>
      <c r="R15" s="31">
        <f t="shared" si="1"/>
        <v>4.5599999999999987</v>
      </c>
      <c r="S15" s="31"/>
      <c r="T15" s="32"/>
    </row>
    <row r="16" spans="2:20">
      <c r="B16" s="29" t="s">
        <v>46</v>
      </c>
      <c r="C16" s="17" t="s">
        <v>49</v>
      </c>
      <c r="D16" s="17" t="s">
        <v>50</v>
      </c>
      <c r="E16" s="18" t="s">
        <v>51</v>
      </c>
      <c r="F16" s="19">
        <v>17.543859649122801</v>
      </c>
      <c r="G16" s="19">
        <v>18.75</v>
      </c>
      <c r="H16" s="19">
        <f t="shared" si="0"/>
        <v>1.2061403508771988</v>
      </c>
      <c r="I16" s="20">
        <v>8.1999999999999993</v>
      </c>
      <c r="J16" s="21">
        <v>9.9</v>
      </c>
      <c r="K16" s="21"/>
      <c r="L16" s="22"/>
      <c r="M16" s="23">
        <v>9.3699999999999992</v>
      </c>
      <c r="N16" s="17">
        <v>10.93</v>
      </c>
      <c r="O16" s="17"/>
      <c r="P16" s="25"/>
      <c r="Q16" s="30">
        <f t="shared" si="1"/>
        <v>1.17</v>
      </c>
      <c r="R16" s="31">
        <f t="shared" si="1"/>
        <v>1.0299999999999994</v>
      </c>
      <c r="S16" s="31"/>
      <c r="T16" s="32"/>
    </row>
    <row r="17" spans="1:20">
      <c r="B17" s="29" t="s">
        <v>52</v>
      </c>
      <c r="C17" s="17" t="s">
        <v>53</v>
      </c>
      <c r="D17" s="17" t="s">
        <v>54</v>
      </c>
      <c r="E17" s="18" t="s">
        <v>55</v>
      </c>
      <c r="F17" s="19">
        <v>0.57471264367816099</v>
      </c>
      <c r="G17" s="19">
        <v>40</v>
      </c>
      <c r="H17" s="19">
        <f t="shared" si="0"/>
        <v>39.425287356321839</v>
      </c>
      <c r="I17" s="20">
        <v>2.9</v>
      </c>
      <c r="J17" s="21">
        <v>31.6</v>
      </c>
      <c r="K17" s="21"/>
      <c r="L17" s="22"/>
      <c r="M17" s="23">
        <v>46.66</v>
      </c>
      <c r="N17" s="17">
        <v>80</v>
      </c>
      <c r="O17" s="17"/>
      <c r="P17" s="25"/>
      <c r="Q17" s="30">
        <f t="shared" si="1"/>
        <v>43.76</v>
      </c>
      <c r="R17" s="31">
        <f t="shared" si="1"/>
        <v>48.4</v>
      </c>
      <c r="S17" s="31"/>
      <c r="T17" s="32"/>
    </row>
    <row r="18" spans="1:20">
      <c r="B18" s="29" t="s">
        <v>56</v>
      </c>
      <c r="C18" s="17" t="s">
        <v>57</v>
      </c>
      <c r="D18" s="17" t="s">
        <v>58</v>
      </c>
      <c r="E18" s="18" t="s">
        <v>59</v>
      </c>
      <c r="F18" s="19">
        <v>8.6816720257234703</v>
      </c>
      <c r="G18" s="19">
        <v>26.47</v>
      </c>
      <c r="H18" s="19">
        <f t="shared" si="0"/>
        <v>17.788327974276527</v>
      </c>
      <c r="I18" s="20">
        <v>0.64</v>
      </c>
      <c r="J18" s="21">
        <v>8.68</v>
      </c>
      <c r="K18" s="21">
        <v>97.43</v>
      </c>
      <c r="L18" s="22">
        <v>19.61</v>
      </c>
      <c r="M18" s="23">
        <v>26.47</v>
      </c>
      <c r="N18" s="17">
        <v>29.41</v>
      </c>
      <c r="O18" s="17">
        <v>76.47</v>
      </c>
      <c r="P18" s="25">
        <v>23.52</v>
      </c>
      <c r="Q18" s="30">
        <f t="shared" si="1"/>
        <v>25.83</v>
      </c>
      <c r="R18" s="31">
        <f t="shared" si="1"/>
        <v>20.73</v>
      </c>
      <c r="S18" s="31">
        <f>ABS(K18-O18)</f>
        <v>20.960000000000008</v>
      </c>
      <c r="T18" s="32">
        <f>ABS(L18-P18)</f>
        <v>3.91</v>
      </c>
    </row>
    <row r="19" spans="1:20">
      <c r="A19" s="17"/>
      <c r="B19" s="33" t="s">
        <v>56</v>
      </c>
      <c r="C19" s="17" t="s">
        <v>22</v>
      </c>
      <c r="D19" s="17" t="s">
        <v>23</v>
      </c>
      <c r="E19" s="17" t="s">
        <v>60</v>
      </c>
      <c r="F19" s="34">
        <v>4.5016077170418001</v>
      </c>
      <c r="G19" s="34">
        <v>26.47</v>
      </c>
      <c r="H19" s="19">
        <f t="shared" si="0"/>
        <v>21.968392282958199</v>
      </c>
      <c r="I19" s="23">
        <v>8.68</v>
      </c>
      <c r="J19" s="17">
        <v>90.68</v>
      </c>
      <c r="K19" s="17">
        <v>0.64</v>
      </c>
      <c r="L19" s="25">
        <v>5.47</v>
      </c>
      <c r="M19" s="23">
        <v>29.41</v>
      </c>
      <c r="N19" s="17">
        <v>82.35</v>
      </c>
      <c r="O19" s="17">
        <v>26.47</v>
      </c>
      <c r="P19" s="25">
        <v>23.52</v>
      </c>
      <c r="Q19" s="30">
        <f t="shared" si="1"/>
        <v>20.73</v>
      </c>
      <c r="R19" s="31">
        <f t="shared" si="1"/>
        <v>8.3300000000000125</v>
      </c>
      <c r="S19" s="31">
        <f>ABS(K19-O19)</f>
        <v>25.83</v>
      </c>
      <c r="T19" s="32">
        <f>ABS(L19-P19)</f>
        <v>18.05</v>
      </c>
    </row>
    <row r="20" spans="1:20">
      <c r="A20" s="17"/>
      <c r="B20" s="33" t="s">
        <v>61</v>
      </c>
      <c r="C20" s="35" t="s">
        <v>62</v>
      </c>
      <c r="D20" s="35" t="s">
        <v>54</v>
      </c>
      <c r="E20" s="17" t="s">
        <v>63</v>
      </c>
      <c r="F20" s="34">
        <v>30.5220883534137</v>
      </c>
      <c r="G20" s="34">
        <v>61.81</v>
      </c>
      <c r="H20" s="19">
        <f t="shared" si="0"/>
        <v>31.287911646586302</v>
      </c>
      <c r="I20" s="23">
        <v>99</v>
      </c>
      <c r="J20" s="17">
        <v>92</v>
      </c>
      <c r="K20" s="17">
        <v>35</v>
      </c>
      <c r="L20" s="25"/>
      <c r="M20" s="23">
        <v>98.12</v>
      </c>
      <c r="N20" s="17">
        <v>90.9</v>
      </c>
      <c r="O20" s="17">
        <v>70.900000000000006</v>
      </c>
      <c r="P20" s="25"/>
      <c r="Q20" s="30">
        <f t="shared" si="1"/>
        <v>0.87999999999999545</v>
      </c>
      <c r="R20" s="31">
        <f t="shared" si="1"/>
        <v>1.0999999999999943</v>
      </c>
      <c r="S20" s="31">
        <f>ABS(K20-O20)</f>
        <v>35.900000000000006</v>
      </c>
      <c r="T20" s="32"/>
    </row>
    <row r="21" spans="1:20" ht="16" thickBot="1">
      <c r="A21" s="17"/>
      <c r="B21" s="36" t="s">
        <v>61</v>
      </c>
      <c r="C21" s="37" t="s">
        <v>64</v>
      </c>
      <c r="D21" s="37" t="s">
        <v>65</v>
      </c>
      <c r="E21" s="38" t="s">
        <v>66</v>
      </c>
      <c r="F21" s="39">
        <v>9.6385542168674707</v>
      </c>
      <c r="G21" s="39">
        <v>3.63</v>
      </c>
      <c r="H21" s="40">
        <f t="shared" si="0"/>
        <v>6.0085542168674708</v>
      </c>
      <c r="I21" s="41">
        <v>12</v>
      </c>
      <c r="J21" s="38">
        <v>75</v>
      </c>
      <c r="K21" s="38">
        <v>81</v>
      </c>
      <c r="L21" s="42"/>
      <c r="M21" s="41">
        <v>30.9</v>
      </c>
      <c r="N21" s="38">
        <v>87.27</v>
      </c>
      <c r="O21" s="38">
        <v>70.900000000000006</v>
      </c>
      <c r="P21" s="42"/>
      <c r="Q21" s="43">
        <f t="shared" si="1"/>
        <v>18.899999999999999</v>
      </c>
      <c r="R21" s="44">
        <f t="shared" si="1"/>
        <v>12.269999999999996</v>
      </c>
      <c r="S21" s="44">
        <f>ABS(K21-O21)</f>
        <v>10.099999999999994</v>
      </c>
      <c r="T21" s="45"/>
    </row>
    <row r="22" spans="1:20">
      <c r="A22" s="17"/>
      <c r="B22" s="46"/>
      <c r="C22" s="17"/>
      <c r="D22" s="17"/>
      <c r="E22" s="17"/>
      <c r="F22" s="47"/>
      <c r="G22" s="47"/>
      <c r="H22" s="47"/>
    </row>
    <row r="23" spans="1:20">
      <c r="A23" s="17"/>
      <c r="B23" s="46"/>
      <c r="C23" s="17"/>
      <c r="D23" s="17"/>
      <c r="E23" s="17"/>
      <c r="F23" s="47"/>
      <c r="G23" s="47"/>
      <c r="H23" s="47"/>
    </row>
    <row r="24" spans="1:20">
      <c r="A24" s="17"/>
      <c r="B24" s="46"/>
      <c r="C24" s="17"/>
      <c r="D24" s="17"/>
      <c r="E24" s="17"/>
      <c r="F24" s="47"/>
      <c r="G24" s="47"/>
      <c r="H24" s="47"/>
    </row>
    <row r="25" spans="1:20">
      <c r="A25" s="17"/>
      <c r="B25" s="46"/>
      <c r="C25" s="17"/>
      <c r="D25" s="17"/>
      <c r="E25" s="17"/>
      <c r="F25" s="47"/>
      <c r="G25" s="47"/>
      <c r="H25" s="47"/>
    </row>
    <row r="26" spans="1:20">
      <c r="A26" s="17"/>
      <c r="B26" s="46"/>
      <c r="C26" s="35"/>
      <c r="D26" s="35"/>
      <c r="E26" s="17"/>
      <c r="F26" s="47"/>
      <c r="G26" s="47"/>
      <c r="H26" s="47"/>
    </row>
    <row r="27" spans="1:20">
      <c r="A27" s="17"/>
      <c r="B27" s="46"/>
      <c r="C27" s="17"/>
      <c r="D27" s="17"/>
      <c r="E27" s="17"/>
      <c r="F27" s="47"/>
      <c r="G27" s="47"/>
      <c r="H27" s="47"/>
    </row>
    <row r="28" spans="1:20">
      <c r="A28" s="17"/>
      <c r="B28" s="46"/>
      <c r="C28" s="35"/>
      <c r="D28" s="35"/>
      <c r="E28" s="17"/>
      <c r="F28" s="47"/>
      <c r="G28" s="47"/>
      <c r="H28" s="47"/>
    </row>
    <row r="29" spans="1:20">
      <c r="A29" s="17"/>
      <c r="B29" s="46"/>
      <c r="C29" s="17"/>
      <c r="D29" s="17"/>
      <c r="E29" s="17"/>
      <c r="F29" s="47"/>
      <c r="G29" s="47"/>
      <c r="H29" s="47"/>
    </row>
    <row r="30" spans="1:20">
      <c r="A30" s="17"/>
      <c r="B30" s="46"/>
      <c r="C30" s="17"/>
      <c r="D30" s="17"/>
      <c r="E30" s="17"/>
      <c r="F30" s="47"/>
      <c r="G30" s="47"/>
      <c r="H30" s="47"/>
    </row>
    <row r="31" spans="1:20">
      <c r="A31" s="17"/>
      <c r="B31" s="46"/>
      <c r="C31" s="17"/>
      <c r="D31" s="17"/>
      <c r="E31" s="17"/>
      <c r="F31" s="47"/>
      <c r="G31" s="47"/>
      <c r="H31" s="47"/>
    </row>
    <row r="32" spans="1:20">
      <c r="A32" s="17"/>
      <c r="B32" s="46"/>
      <c r="C32" s="35"/>
      <c r="D32" s="35"/>
      <c r="E32" s="17"/>
      <c r="F32" s="17"/>
      <c r="G32" s="17"/>
      <c r="H32" s="17"/>
    </row>
    <row r="33" spans="1:9">
      <c r="A33" s="17"/>
      <c r="B33" s="17"/>
      <c r="C33" s="17"/>
      <c r="D33" s="17"/>
      <c r="E33" s="17"/>
      <c r="F33" s="17"/>
      <c r="G33" s="17"/>
      <c r="H33" s="17"/>
    </row>
    <row r="34" spans="1:9">
      <c r="A34" s="17"/>
      <c r="B34" s="17"/>
      <c r="C34" s="17"/>
      <c r="D34" s="17"/>
      <c r="E34" s="17"/>
      <c r="F34" s="17"/>
      <c r="G34" s="17"/>
      <c r="H34" s="17"/>
      <c r="I34" s="48"/>
    </row>
  </sheetData>
  <mergeCells count="3">
    <mergeCell ref="I4:L4"/>
    <mergeCell ref="M4:P4"/>
    <mergeCell ref="Q4:T4"/>
  </mergeCells>
  <conditionalFormatting sqref="B19:B32">
    <cfRule type="cellIs" dxfId="62" priority="33" operator="equal">
      <formula>"UCEC"</formula>
    </cfRule>
    <cfRule type="cellIs" dxfId="61" priority="34" operator="equal">
      <formula>"THCA"</formula>
    </cfRule>
    <cfRule type="cellIs" dxfId="60" priority="35" operator="equal">
      <formula>"STAD"</formula>
    </cfRule>
    <cfRule type="cellIs" dxfId="59" priority="36" operator="equal">
      <formula>"SKCM"</formula>
    </cfRule>
    <cfRule type="cellIs" dxfId="58" priority="37" operator="equal">
      <formula>"SCLC"</formula>
    </cfRule>
    <cfRule type="cellIs" dxfId="57" priority="38" operator="equal">
      <formula>"PRAD"</formula>
    </cfRule>
    <cfRule type="cellIs" dxfId="56" priority="39" operator="equal">
      <formula>"PAAD"</formula>
    </cfRule>
    <cfRule type="cellIs" dxfId="55" priority="40" operator="equal">
      <formula>"OV"</formula>
    </cfRule>
    <cfRule type="cellIs" dxfId="54" priority="41" operator="equal">
      <formula>"NB"</formula>
    </cfRule>
    <cfRule type="cellIs" dxfId="53" priority="42" operator="equal">
      <formula>"MM"</formula>
    </cfRule>
    <cfRule type="cellIs" dxfId="52" priority="43" operator="equal">
      <formula>"MESO"</formula>
    </cfRule>
    <cfRule type="cellIs" dxfId="51" priority="44" operator="equal">
      <formula>"MB"</formula>
    </cfRule>
    <cfRule type="cellIs" dxfId="50" priority="45" operator="equal">
      <formula>"LUSC"</formula>
    </cfRule>
    <cfRule type="cellIs" dxfId="49" priority="46" operator="equal">
      <formula>"LUAD"</formula>
    </cfRule>
    <cfRule type="cellIs" dxfId="48" priority="47" operator="equal">
      <formula>"LIHC"</formula>
    </cfRule>
    <cfRule type="cellIs" dxfId="47" priority="48" operator="equal">
      <formula>"LGG"</formula>
    </cfRule>
    <cfRule type="cellIs" dxfId="46" priority="49" operator="equal">
      <formula>"LCML"</formula>
    </cfRule>
    <cfRule type="cellIs" dxfId="45" priority="50" operator="equal">
      <formula>"LAML"</formula>
    </cfRule>
    <cfRule type="cellIs" dxfId="44" priority="51" operator="equal">
      <formula>"KIRC"</formula>
    </cfRule>
    <cfRule type="cellIs" dxfId="43" priority="52" operator="equal">
      <formula>"HNSC"</formula>
    </cfRule>
    <cfRule type="cellIs" dxfId="42" priority="53" operator="equal">
      <formula>"GBM"</formula>
    </cfRule>
    <cfRule type="cellIs" dxfId="41" priority="54" operator="equal">
      <formula>"ESCA"</formula>
    </cfRule>
    <cfRule type="cellIs" dxfId="40" priority="55" operator="equal">
      <formula>"DLBC"</formula>
    </cfRule>
    <cfRule type="cellIs" dxfId="39" priority="56" operator="equal">
      <formula>"COREAD"</formula>
    </cfRule>
    <cfRule type="cellIs" dxfId="38" priority="57" operator="equal">
      <formula>"CLL"</formula>
    </cfRule>
    <cfRule type="cellIs" dxfId="37" priority="58" operator="equal">
      <formula>"CESC"</formula>
    </cfRule>
    <cfRule type="cellIs" dxfId="36" priority="59" operator="equal">
      <formula>"BLCA"</formula>
    </cfRule>
    <cfRule type="cellIs" dxfId="35" priority="60" operator="equal">
      <formula>"ALL"</formula>
    </cfRule>
    <cfRule type="cellIs" dxfId="34" priority="61" operator="equal">
      <formula>"ACC"</formula>
    </cfRule>
    <cfRule type="cellIs" dxfId="33" priority="62" operator="equal">
      <formula>"BRCA"</formula>
    </cfRule>
    <cfRule type="cellIs" dxfId="32" priority="63" operator="equal">
      <formula>"PANCAN"</formula>
    </cfRule>
  </conditionalFormatting>
  <conditionalFormatting sqref="H5:H21 Q5:T21">
    <cfRule type="cellIs" dxfId="31" priority="32" operator="greaterThan">
      <formula>25</formula>
    </cfRule>
  </conditionalFormatting>
  <conditionalFormatting sqref="B5:B18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"COAD/READ"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TableS7C-PrecMedLand_LOBICO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2016-05-05T22:26:33Z</dcterms:created>
  <dcterms:modified xsi:type="dcterms:W3CDTF">2016-05-05T22:26:44Z</dcterms:modified>
</cp:coreProperties>
</file>